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20"/>
  </bookViews>
  <sheets>
    <sheet name="ETAP I" sheetId="1" r:id="rId1"/>
    <sheet name="ETAP I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<sst xmlns="http://schemas.openxmlformats.org/spreadsheetml/2006/main" count="302" uniqueCount="131">
  <si>
    <t>ZAŁĄCZNIK NR 1 – ETAP I (WERSJA TECHNICZNA)</t>
  </si>
  <si>
    <t>Lp.</t>
  </si>
  <si>
    <t>Nazwa materiału (opis techniczny)</t>
  </si>
  <si>
    <t>Jedn.</t>
  </si>
  <si>
    <t>Ilość</t>
  </si>
  <si>
    <t>Cena jedn.</t>
  </si>
  <si>
    <t>Wartość netto</t>
  </si>
  <si>
    <t>1</t>
  </si>
  <si>
    <t>Rura wodociągowa PE100 SDR11 RC Ø160 PN16 wg opisu</t>
  </si>
  <si>
    <t>mb</t>
  </si>
  <si>
    <t>2</t>
  </si>
  <si>
    <t>Rura wodociągowa PE100 SDR11 RC Ø125 PN16 wg opisu</t>
  </si>
  <si>
    <t>3</t>
  </si>
  <si>
    <t>Rura wodociągowa PE100 SDR11 RC Ø110 PN16 wg opisu</t>
  </si>
  <si>
    <t>4</t>
  </si>
  <si>
    <t>Rura wodociągowa PE100 SDR11 RC Ø90 PN16 wg opisu</t>
  </si>
  <si>
    <t>5</t>
  </si>
  <si>
    <t>Kolano elektrooporowe DN 160 &lt; 90 wg opisu</t>
  </si>
  <si>
    <t>szt.</t>
  </si>
  <si>
    <t>6</t>
  </si>
  <si>
    <t>Kolano elektrooporowe DN 160 &lt; 45 wg opisu</t>
  </si>
  <si>
    <t>7</t>
  </si>
  <si>
    <t>Kolano elektrooporowe DN 160 &lt; 22 wg opisu</t>
  </si>
  <si>
    <t>8</t>
  </si>
  <si>
    <t>Kolano elektrooporowe DN 160 nastawne dwustronnie wg opisu</t>
  </si>
  <si>
    <t>9</t>
  </si>
  <si>
    <t>Kolano elektrooporowe DN 125 &lt; 45 wg opisu</t>
  </si>
  <si>
    <t>10</t>
  </si>
  <si>
    <t>Kolano elektrooporowe DN 110 &lt; 90 wg opisu</t>
  </si>
  <si>
    <t>11</t>
  </si>
  <si>
    <t>Kolano elektrooporowe DN 110 &lt; 45 wg opisu</t>
  </si>
  <si>
    <t>12</t>
  </si>
  <si>
    <t>Kolano elektrooporowe DN 90 &lt; 90 wg opisu</t>
  </si>
  <si>
    <t>13</t>
  </si>
  <si>
    <t>Kolano elektrooporowe DN 90&lt; 45 wg opisu</t>
  </si>
  <si>
    <t>14</t>
  </si>
  <si>
    <t>Kolano elektrooporowe DN 90 nastawne dwustronnie wg opisu</t>
  </si>
  <si>
    <t>15</t>
  </si>
  <si>
    <t xml:space="preserve">Trójnik kołnierzowy żeliwny GGG  DN80 </t>
  </si>
  <si>
    <t>16</t>
  </si>
  <si>
    <t xml:space="preserve">Trójnik kołnierzowy żeliwny GGG DN100 </t>
  </si>
  <si>
    <t>17</t>
  </si>
  <si>
    <t xml:space="preserve">Trójnik kołnierzowy żeliwny GGG DN150 </t>
  </si>
  <si>
    <t>18</t>
  </si>
  <si>
    <t>Zwężka kołnierzowa DN150/80 GGG</t>
  </si>
  <si>
    <t>19</t>
  </si>
  <si>
    <t>Zwężka kołnierzowa DN150/100 GGG</t>
  </si>
  <si>
    <t>20</t>
  </si>
  <si>
    <t>Trójnik elektrooporowy redukcyjny DN 160 x 90 wg opisu</t>
  </si>
  <si>
    <t>21</t>
  </si>
  <si>
    <t>Króciec kołnierzowy FF GGG DN 80 L-500</t>
  </si>
  <si>
    <t>22</t>
  </si>
  <si>
    <t>Króciec kołnierzowy FF GGG DN 150 L-500</t>
  </si>
  <si>
    <t>23</t>
  </si>
  <si>
    <t>Zasuwa klinowa żeliwna F5 DN80 PN 16 wg opisu</t>
  </si>
  <si>
    <t>24</t>
  </si>
  <si>
    <t>Zasuwa klinowa żeliwna F5 DN100 PN16 wg opisu</t>
  </si>
  <si>
    <t>25</t>
  </si>
  <si>
    <t>Zasuwa klinowa żeliwna F5 DN150 PN16 wg opisu</t>
  </si>
  <si>
    <t>26</t>
  </si>
  <si>
    <t>Hydrant nadziemny GGG DN 80 RD 1500 łamany wg opisu + osłona odwadniacza</t>
  </si>
  <si>
    <t>kpl.</t>
  </si>
  <si>
    <t>27</t>
  </si>
  <si>
    <t>Kolano kołnierzowe N GGG DN 80</t>
  </si>
  <si>
    <t>28</t>
  </si>
  <si>
    <t>Obudowa do zasuw teleskopowa DN 80 RD 1300-1800 wg opisu</t>
  </si>
  <si>
    <t>29</t>
  </si>
  <si>
    <t>Obudowa do zasuw teleskopowa DN 100/150 RD 1300-1800 wg opisu</t>
  </si>
  <si>
    <t>30</t>
  </si>
  <si>
    <t>Skrzynka do zasuw żeliwna duża 4056 korpus żeliwny</t>
  </si>
  <si>
    <t>31</t>
  </si>
  <si>
    <t>Płyta betonowa podkładowa pod skrzynkę okrągła z frezem</t>
  </si>
  <si>
    <t>32</t>
  </si>
  <si>
    <t>Płyta betonowa nad skrzynkę 2B kwadratowa 450x450</t>
  </si>
  <si>
    <t>33</t>
  </si>
  <si>
    <t>Mufa elektrooporowa DN 160 SDR11</t>
  </si>
  <si>
    <t>34</t>
  </si>
  <si>
    <t>Mufa elektrooporowa DN 110 SDR11</t>
  </si>
  <si>
    <t>35</t>
  </si>
  <si>
    <t>Mufa elektrooporowa DN 90 SDR 11</t>
  </si>
  <si>
    <t>36</t>
  </si>
  <si>
    <t>Mufa elektrooporowa redukcyjna DN 160x 90</t>
  </si>
  <si>
    <t>37</t>
  </si>
  <si>
    <t>Tuleja kołnierzowa DN 160 SDR 11 długa</t>
  </si>
  <si>
    <t>38</t>
  </si>
  <si>
    <t>Tuleja kołnierzowa DN 125 SDR 11 długa</t>
  </si>
  <si>
    <t>39</t>
  </si>
  <si>
    <t>Tuleja kołnierzowa DN 110 SDR 11 długa</t>
  </si>
  <si>
    <t>40</t>
  </si>
  <si>
    <t>Tuleja kołnierzowa DN 90 SDR 11 długa</t>
  </si>
  <si>
    <t>41</t>
  </si>
  <si>
    <t>Docisk stalowy powlekany PP DN 150/160</t>
  </si>
  <si>
    <t>42</t>
  </si>
  <si>
    <t>Docisk stalowy powlekany PP DN 100/125</t>
  </si>
  <si>
    <t>43</t>
  </si>
  <si>
    <t>Docisk stalowy powlekany PP DN 100/100</t>
  </si>
  <si>
    <t>44</t>
  </si>
  <si>
    <t>Docisk stalowy powlekany PP DN 80/90</t>
  </si>
  <si>
    <t>45</t>
  </si>
  <si>
    <t>Uszczelka płaska z wkładką stalową DN 150</t>
  </si>
  <si>
    <t>46</t>
  </si>
  <si>
    <t>Uszczelka płaska z wkładką stalową DN 100</t>
  </si>
  <si>
    <t>47</t>
  </si>
  <si>
    <t>Uszczelka płaska z wkładką stalową DN 80</t>
  </si>
  <si>
    <t>48</t>
  </si>
  <si>
    <t>Śruba nierdzewna A2 M20 L-90</t>
  </si>
  <si>
    <t>49</t>
  </si>
  <si>
    <t>Śruba nierdzewna A2 M20 L-70</t>
  </si>
  <si>
    <t>50</t>
  </si>
  <si>
    <t>Nakrętka nierdzewna A2 M 20</t>
  </si>
  <si>
    <t>51</t>
  </si>
  <si>
    <t>Podkładka nierdzewna A2 M 20</t>
  </si>
  <si>
    <t>52</t>
  </si>
  <si>
    <t>Śruba nierdzewna A2 M16 L-90</t>
  </si>
  <si>
    <t>53</t>
  </si>
  <si>
    <t>Śruba nierdzewna A2 M16 L-70</t>
  </si>
  <si>
    <t>54</t>
  </si>
  <si>
    <t>Nakrętka nierdzewna A2 M 16</t>
  </si>
  <si>
    <t>55</t>
  </si>
  <si>
    <t>Podkładka nierdzewna A2 M 16</t>
  </si>
  <si>
    <t>RAZEM:</t>
  </si>
  <si>
    <t>VAT 23%:</t>
  </si>
  <si>
    <t>OGÓŁEM:</t>
  </si>
  <si>
    <t>ZAŁĄCZNIK NR 2 – ETAP II (WERSJA TECHNICZNA)</t>
  </si>
  <si>
    <t>Trójnik kołnierzowy żeliwny GGG DN100  wg opisu</t>
  </si>
  <si>
    <t>Trójnik kołnierzowy żeliwny GGG DN150  wg opisu</t>
  </si>
  <si>
    <t>Króciec kołnierzowy FF GGG DN 80 L-500 wg opisu</t>
  </si>
  <si>
    <t>Króciec kołnierzowy FF GGG DN 150 L-500 wg opisu</t>
  </si>
  <si>
    <t xml:space="preserve">Płyta betonowa podkładowa pod skrzynkę okrągła </t>
  </si>
  <si>
    <t>Mufa elektrooporowa DN 160 SDR11 wg opisu</t>
  </si>
  <si>
    <t>Mufa elektrooporowa DN 90 SDR 11 wg opisu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</si>
</sst>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2">
    <font>
      <sz val="11"/>
      <color theme="1"/>
      <name val="Calibri"/>
      <charset val="134"/>
      <scheme val="minor"/>
    </font>
    <font>
      <b/>
      <sz val="14"/>
      <name val="Calibri"/>
      <charset val="134"/>
    </font>
    <font>
      <b/>
      <sz val="1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DDDDD"/>
        <bgColor rgb="FFDDDDDD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0" xfId="0" applyFont="1"/>
    <xf numFmtId="0" fontId="0" fillId="0" borderId="0" xfId="0" applyNumberFormat="1"/>
    <xf numFmtId="0" fontId="2" fillId="0" borderId="1" xfId="0" applyFont="1" applyBorder="1"/>
  </cellXfs>
  <cellStyles count="49">
    <cellStyle name="Normalny" xfId="0" builtinId="0"/>
    <cellStyle name="Dziesiętny" xfId="1" builtinId="3"/>
    <cellStyle name="Walutowy" xfId="2" builtinId="4"/>
    <cellStyle name="Procentowy" xfId="3" builtinId="5"/>
    <cellStyle name="Przecinek [0]" xfId="4" builtinId="6"/>
    <cellStyle name="Waluta [0]" xfId="5" builtinId="7"/>
    <cellStyle name="Hiperłącze" xfId="6" builtinId="8"/>
    <cellStyle name="Użyte hiperłącze" xfId="7" builtinId="9"/>
    <cellStyle name="Uwaga" xfId="8" builtinId="10"/>
    <cellStyle name="Tekst ostrzeżenia" xfId="9" builtinId="11"/>
    <cellStyle name="Tytuł" xfId="10" builtinId="15"/>
    <cellStyle name="Tekst objaśnienia" xfId="11" builtinId="53"/>
    <cellStyle name="Nagłówek 1" xfId="12" builtinId="16"/>
    <cellStyle name="Nagłówek 2" xfId="13" builtinId="17"/>
    <cellStyle name="Nagłówek 3" xfId="14" builtinId="18"/>
    <cellStyle name="Nagłówek 4" xfId="15" builtinId="19"/>
    <cellStyle name="Dane wejściowe" xfId="16" builtinId="20"/>
    <cellStyle name="Dane wyjściowe" xfId="17" builtinId="21"/>
    <cellStyle name="Obliczenia" xfId="18" builtinId="22"/>
    <cellStyle name="Komórka zaznaczona" xfId="19" builtinId="23"/>
    <cellStyle name="Komórka połączona" xfId="20" builtinId="24"/>
    <cellStyle name="Suma" xfId="21" builtinId="25"/>
    <cellStyle name="Dobre" xfId="22" builtinId="26"/>
    <cellStyle name="Złe" xfId="23" builtinId="27"/>
    <cellStyle name="Neutralne" xfId="24" builtinId="28"/>
    <cellStyle name="Akcent 1" xfId="25" builtinId="29"/>
    <cellStyle name="20% - Akcent 1" xfId="26" builtinId="30"/>
    <cellStyle name="40% - Akcent 1" xfId="27" builtinId="31"/>
    <cellStyle name="60% - Akcent 1" xfId="28" builtinId="32"/>
    <cellStyle name="Akcent 2" xfId="29" builtinId="33"/>
    <cellStyle name="20% - Akcent 2" xfId="30" builtinId="34"/>
    <cellStyle name="40% - Akcent 2" xfId="31" builtinId="35"/>
    <cellStyle name="60% - Akcent 2" xfId="32" builtinId="36"/>
    <cellStyle name="Akcent 3" xfId="33" builtinId="37"/>
    <cellStyle name="20% - Akcent 3" xfId="34" builtinId="38"/>
    <cellStyle name="40% - Akcent 3" xfId="35" builtinId="39"/>
    <cellStyle name="60% - Akcent 3" xfId="36" builtinId="40"/>
    <cellStyle name="Akcent 4" xfId="37" builtinId="41"/>
    <cellStyle name="20% - Akcent 4" xfId="38" builtinId="42"/>
    <cellStyle name="40% - Akcent 4" xfId="39" builtinId="43"/>
    <cellStyle name="60% - Akcent 4" xfId="40" builtinId="44"/>
    <cellStyle name="Akcent 5" xfId="41" builtinId="45"/>
    <cellStyle name="20% - Akcent 5" xfId="42" builtinId="46"/>
    <cellStyle name="40% - Akcent 5" xfId="43" builtinId="47"/>
    <cellStyle name="60% - Akcent 5" xfId="44" builtinId="48"/>
    <cellStyle name="Akcent 6" xfId="45" builtinId="49"/>
    <cellStyle name="20% - Akcent 6" xfId="46" builtinId="50"/>
    <cellStyle name="40% - Akcent 6" xfId="47" builtinId="51"/>
    <cellStyle name="60% - Akcent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1"/>
  <sheetViews>
    <sheetView tabSelected="1" workbookViewId="0">
      <pane ySplit="3" topLeftCell="A22" activePane="bottomLeft" state="frozen"/>
      <selection/>
      <selection pane="bottomLeft" activeCell="D30" sqref="D30"/>
    </sheetView>
  </sheetViews>
  <sheetFormatPr defaultColWidth="9" defaultRowHeight="15" outlineLevelCol="5"/>
  <cols>
    <col min="1" max="1" width="6" customWidth="1"/>
    <col min="2" max="2" width="69.4285714285714" customWidth="1"/>
    <col min="3" max="3" width="10" customWidth="1"/>
    <col min="4" max="4" width="12" customWidth="1"/>
    <col min="5" max="5" width="15" customWidth="1"/>
    <col min="6" max="6" width="18" customWidth="1"/>
  </cols>
  <sheetData>
    <row r="1" ht="18.75" spans="1:1">
      <c r="A1" s="1" t="s">
        <v>0</v>
      </c>
    </row>
    <row r="3" spans="1:6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6">
      <c r="A4" s="3" t="s">
        <v>7</v>
      </c>
      <c r="B4" s="4" t="s">
        <v>8</v>
      </c>
      <c r="C4" s="3" t="s">
        <v>9</v>
      </c>
      <c r="D4" s="3">
        <v>708</v>
      </c>
      <c r="E4" s="3"/>
      <c r="F4" s="3">
        <f>D4*E4</f>
        <v>0</v>
      </c>
    </row>
    <row r="5" spans="1:6">
      <c r="A5" s="3" t="s">
        <v>10</v>
      </c>
      <c r="B5" s="4" t="s">
        <v>11</v>
      </c>
      <c r="C5" s="3" t="s">
        <v>9</v>
      </c>
      <c r="D5" s="3">
        <v>12</v>
      </c>
      <c r="E5" s="3"/>
      <c r="F5" s="3">
        <f t="shared" ref="F5:F36" si="0">D5*E5</f>
        <v>0</v>
      </c>
    </row>
    <row r="6" spans="1:6">
      <c r="A6" s="3" t="s">
        <v>12</v>
      </c>
      <c r="B6" s="4" t="s">
        <v>13</v>
      </c>
      <c r="C6" s="3" t="s">
        <v>9</v>
      </c>
      <c r="D6" s="3">
        <v>12</v>
      </c>
      <c r="E6" s="3"/>
      <c r="F6" s="3">
        <f t="shared" si="0"/>
        <v>0</v>
      </c>
    </row>
    <row r="7" spans="1:6">
      <c r="A7" s="3" t="s">
        <v>14</v>
      </c>
      <c r="B7" s="4" t="s">
        <v>15</v>
      </c>
      <c r="C7" s="3" t="s">
        <v>9</v>
      </c>
      <c r="D7" s="3">
        <v>24</v>
      </c>
      <c r="E7" s="3"/>
      <c r="F7" s="3">
        <f t="shared" si="0"/>
        <v>0</v>
      </c>
    </row>
    <row r="8" spans="1:6">
      <c r="A8" s="3" t="s">
        <v>16</v>
      </c>
      <c r="B8" s="4" t="s">
        <v>17</v>
      </c>
      <c r="C8" s="3" t="s">
        <v>18</v>
      </c>
      <c r="D8" s="3">
        <v>6</v>
      </c>
      <c r="E8" s="3"/>
      <c r="F8" s="3">
        <f t="shared" si="0"/>
        <v>0</v>
      </c>
    </row>
    <row r="9" spans="1:6">
      <c r="A9" s="3" t="s">
        <v>19</v>
      </c>
      <c r="B9" s="4" t="s">
        <v>20</v>
      </c>
      <c r="C9" s="3" t="s">
        <v>18</v>
      </c>
      <c r="D9" s="3">
        <v>4</v>
      </c>
      <c r="E9" s="3"/>
      <c r="F9" s="3">
        <f t="shared" si="0"/>
        <v>0</v>
      </c>
    </row>
    <row r="10" spans="1:6">
      <c r="A10" s="3" t="s">
        <v>21</v>
      </c>
      <c r="B10" s="4" t="s">
        <v>22</v>
      </c>
      <c r="C10" s="3" t="s">
        <v>18</v>
      </c>
      <c r="D10" s="3">
        <v>2</v>
      </c>
      <c r="E10" s="3"/>
      <c r="F10" s="3">
        <f t="shared" si="0"/>
        <v>0</v>
      </c>
    </row>
    <row r="11" spans="1:6">
      <c r="A11" s="3" t="s">
        <v>23</v>
      </c>
      <c r="B11" s="4" t="s">
        <v>24</v>
      </c>
      <c r="C11" s="3" t="s">
        <v>18</v>
      </c>
      <c r="D11" s="3">
        <v>2</v>
      </c>
      <c r="E11" s="3"/>
      <c r="F11" s="3">
        <f t="shared" si="0"/>
        <v>0</v>
      </c>
    </row>
    <row r="12" spans="1:6">
      <c r="A12" s="3" t="s">
        <v>25</v>
      </c>
      <c r="B12" s="4" t="s">
        <v>26</v>
      </c>
      <c r="C12" s="3" t="s">
        <v>18</v>
      </c>
      <c r="D12" s="3">
        <v>1</v>
      </c>
      <c r="E12" s="3"/>
      <c r="F12" s="3">
        <f t="shared" si="0"/>
        <v>0</v>
      </c>
    </row>
    <row r="13" spans="1:6">
      <c r="A13" s="3" t="s">
        <v>27</v>
      </c>
      <c r="B13" t="s">
        <v>28</v>
      </c>
      <c r="C13" s="3" t="s">
        <v>18</v>
      </c>
      <c r="D13">
        <v>1</v>
      </c>
      <c r="E13" s="3"/>
      <c r="F13" s="3">
        <f t="shared" si="0"/>
        <v>0</v>
      </c>
    </row>
    <row r="14" spans="1:6">
      <c r="A14" s="3" t="s">
        <v>29</v>
      </c>
      <c r="B14" s="3" t="s">
        <v>30</v>
      </c>
      <c r="C14" s="3" t="s">
        <v>18</v>
      </c>
      <c r="D14" s="3">
        <v>1</v>
      </c>
      <c r="E14" s="3"/>
      <c r="F14" s="3">
        <f t="shared" si="0"/>
        <v>0</v>
      </c>
    </row>
    <row r="15" spans="1:6">
      <c r="A15" s="3" t="s">
        <v>31</v>
      </c>
      <c r="B15" s="3" t="s">
        <v>32</v>
      </c>
      <c r="C15" s="3" t="s">
        <v>18</v>
      </c>
      <c r="D15" s="3">
        <v>2</v>
      </c>
      <c r="E15" s="3"/>
      <c r="F15" s="3">
        <f t="shared" si="0"/>
        <v>0</v>
      </c>
    </row>
    <row r="16" spans="1:6">
      <c r="A16" s="3" t="s">
        <v>33</v>
      </c>
      <c r="B16" s="3" t="s">
        <v>34</v>
      </c>
      <c r="C16" s="3" t="s">
        <v>18</v>
      </c>
      <c r="D16" s="3">
        <v>2</v>
      </c>
      <c r="E16" s="3"/>
      <c r="F16" s="3">
        <f t="shared" si="0"/>
        <v>0</v>
      </c>
    </row>
    <row r="17" spans="1:6">
      <c r="A17" s="3" t="s">
        <v>35</v>
      </c>
      <c r="B17" s="3" t="s">
        <v>36</v>
      </c>
      <c r="C17" s="3" t="s">
        <v>18</v>
      </c>
      <c r="D17" s="3">
        <v>2</v>
      </c>
      <c r="E17" s="3"/>
      <c r="F17" s="3">
        <f t="shared" si="0"/>
        <v>0</v>
      </c>
    </row>
    <row r="18" spans="1:6">
      <c r="A18" s="3" t="s">
        <v>37</v>
      </c>
      <c r="B18" s="4" t="s">
        <v>38</v>
      </c>
      <c r="C18" s="3" t="s">
        <v>18</v>
      </c>
      <c r="D18" s="3">
        <v>2</v>
      </c>
      <c r="E18" s="3"/>
      <c r="F18" s="3">
        <f t="shared" si="0"/>
        <v>0</v>
      </c>
    </row>
    <row r="19" spans="1:6">
      <c r="A19" s="3" t="s">
        <v>39</v>
      </c>
      <c r="B19" s="4" t="s">
        <v>40</v>
      </c>
      <c r="C19" s="3" t="s">
        <v>18</v>
      </c>
      <c r="D19" s="3">
        <v>1</v>
      </c>
      <c r="E19" s="3"/>
      <c r="F19" s="3">
        <f t="shared" si="0"/>
        <v>0</v>
      </c>
    </row>
    <row r="20" spans="1:6">
      <c r="A20" s="3" t="s">
        <v>41</v>
      </c>
      <c r="B20" s="4" t="s">
        <v>42</v>
      </c>
      <c r="C20" s="3" t="s">
        <v>18</v>
      </c>
      <c r="D20" s="3">
        <v>2</v>
      </c>
      <c r="E20" s="3"/>
      <c r="F20" s="3">
        <f t="shared" si="0"/>
        <v>0</v>
      </c>
    </row>
    <row r="21" spans="1:6">
      <c r="A21" s="3" t="s">
        <v>43</v>
      </c>
      <c r="B21" s="4" t="s">
        <v>44</v>
      </c>
      <c r="C21" s="3" t="s">
        <v>18</v>
      </c>
      <c r="D21" s="3">
        <v>2</v>
      </c>
      <c r="E21" s="3"/>
      <c r="F21" s="3">
        <f t="shared" si="0"/>
        <v>0</v>
      </c>
    </row>
    <row r="22" spans="1:6">
      <c r="A22" s="3" t="s">
        <v>45</v>
      </c>
      <c r="B22" s="4" t="s">
        <v>46</v>
      </c>
      <c r="C22" s="3" t="s">
        <v>18</v>
      </c>
      <c r="D22" s="3">
        <v>2</v>
      </c>
      <c r="E22" s="3"/>
      <c r="F22" s="3">
        <f t="shared" si="0"/>
        <v>0</v>
      </c>
    </row>
    <row r="23" spans="1:6">
      <c r="A23" s="3" t="s">
        <v>47</v>
      </c>
      <c r="B23" s="4" t="s">
        <v>48</v>
      </c>
      <c r="C23" s="3" t="s">
        <v>18</v>
      </c>
      <c r="D23" s="3">
        <v>4</v>
      </c>
      <c r="E23" s="3"/>
      <c r="F23" s="3">
        <f t="shared" si="0"/>
        <v>0</v>
      </c>
    </row>
    <row r="24" spans="1:6">
      <c r="A24" s="3" t="s">
        <v>49</v>
      </c>
      <c r="B24" s="4" t="s">
        <v>50</v>
      </c>
      <c r="C24" s="3" t="s">
        <v>18</v>
      </c>
      <c r="D24" s="3">
        <v>4</v>
      </c>
      <c r="E24" s="3"/>
      <c r="F24" s="3">
        <f t="shared" si="0"/>
        <v>0</v>
      </c>
    </row>
    <row r="25" spans="1:6">
      <c r="A25" s="3" t="s">
        <v>51</v>
      </c>
      <c r="B25" s="4" t="s">
        <v>52</v>
      </c>
      <c r="C25" s="3" t="s">
        <v>18</v>
      </c>
      <c r="D25" s="3">
        <v>1</v>
      </c>
      <c r="E25" s="3"/>
      <c r="F25" s="3">
        <f t="shared" si="0"/>
        <v>0</v>
      </c>
    </row>
    <row r="26" spans="1:6">
      <c r="A26" s="3" t="s">
        <v>53</v>
      </c>
      <c r="B26" s="4" t="s">
        <v>54</v>
      </c>
      <c r="C26" s="3" t="s">
        <v>18</v>
      </c>
      <c r="D26" s="3">
        <v>5</v>
      </c>
      <c r="E26" s="3"/>
      <c r="F26" s="3">
        <f t="shared" si="0"/>
        <v>0</v>
      </c>
    </row>
    <row r="27" spans="1:6">
      <c r="A27" s="3" t="s">
        <v>55</v>
      </c>
      <c r="B27" s="4" t="s">
        <v>56</v>
      </c>
      <c r="C27" s="3" t="s">
        <v>18</v>
      </c>
      <c r="D27" s="3">
        <v>3</v>
      </c>
      <c r="E27" s="3"/>
      <c r="F27" s="3">
        <f t="shared" si="0"/>
        <v>0</v>
      </c>
    </row>
    <row r="28" spans="1:6">
      <c r="A28" s="3" t="s">
        <v>57</v>
      </c>
      <c r="B28" s="4" t="s">
        <v>58</v>
      </c>
      <c r="C28" s="3" t="s">
        <v>18</v>
      </c>
      <c r="D28" s="3">
        <v>5</v>
      </c>
      <c r="E28" s="3"/>
      <c r="F28" s="3">
        <f t="shared" si="0"/>
        <v>0</v>
      </c>
    </row>
    <row r="29" ht="30" spans="1:6">
      <c r="A29" s="3" t="s">
        <v>59</v>
      </c>
      <c r="B29" s="4" t="s">
        <v>60</v>
      </c>
      <c r="C29" s="3" t="s">
        <v>61</v>
      </c>
      <c r="D29" s="3">
        <v>4</v>
      </c>
      <c r="E29" s="3"/>
      <c r="F29" s="3">
        <f t="shared" si="0"/>
        <v>0</v>
      </c>
    </row>
    <row r="30" spans="1:6">
      <c r="A30" s="3" t="s">
        <v>62</v>
      </c>
      <c r="B30" s="4" t="s">
        <v>63</v>
      </c>
      <c r="C30" s="3" t="s">
        <v>18</v>
      </c>
      <c r="D30" s="3">
        <v>4</v>
      </c>
      <c r="E30" s="3"/>
      <c r="F30" s="3">
        <f t="shared" si="0"/>
        <v>0</v>
      </c>
    </row>
    <row r="31" spans="1:6">
      <c r="A31" s="3" t="s">
        <v>64</v>
      </c>
      <c r="B31" s="4" t="s">
        <v>65</v>
      </c>
      <c r="C31" s="3" t="s">
        <v>18</v>
      </c>
      <c r="D31" s="3">
        <v>5</v>
      </c>
      <c r="E31" s="3"/>
      <c r="F31" s="3">
        <f t="shared" si="0"/>
        <v>0</v>
      </c>
    </row>
    <row r="32" spans="1:6">
      <c r="A32" s="3" t="s">
        <v>66</v>
      </c>
      <c r="B32" s="3" t="s">
        <v>67</v>
      </c>
      <c r="C32" s="3" t="s">
        <v>18</v>
      </c>
      <c r="D32" s="3">
        <v>8</v>
      </c>
      <c r="E32" s="3"/>
      <c r="F32" s="3">
        <f t="shared" si="0"/>
        <v>0</v>
      </c>
    </row>
    <row r="33" spans="1:6">
      <c r="A33" s="3" t="s">
        <v>68</v>
      </c>
      <c r="B33" s="3" t="s">
        <v>69</v>
      </c>
      <c r="C33" s="3" t="s">
        <v>18</v>
      </c>
      <c r="D33" s="3">
        <v>13</v>
      </c>
      <c r="E33" s="3"/>
      <c r="F33" s="3">
        <f t="shared" si="0"/>
        <v>0</v>
      </c>
    </row>
    <row r="34" spans="1:6">
      <c r="A34" s="3" t="s">
        <v>70</v>
      </c>
      <c r="B34" s="3" t="s">
        <v>71</v>
      </c>
      <c r="C34" s="3" t="s">
        <v>18</v>
      </c>
      <c r="D34" s="3">
        <v>13</v>
      </c>
      <c r="E34" s="3"/>
      <c r="F34" s="3">
        <f t="shared" si="0"/>
        <v>0</v>
      </c>
    </row>
    <row r="35" spans="1:6">
      <c r="A35" s="3" t="s">
        <v>72</v>
      </c>
      <c r="B35" s="3" t="s">
        <v>73</v>
      </c>
      <c r="C35" s="3" t="s">
        <v>18</v>
      </c>
      <c r="D35" s="3">
        <v>13</v>
      </c>
      <c r="E35" s="3"/>
      <c r="F35" s="3">
        <f t="shared" si="0"/>
        <v>0</v>
      </c>
    </row>
    <row r="36" spans="1:6">
      <c r="A36" s="3" t="s">
        <v>74</v>
      </c>
      <c r="B36" s="3" t="s">
        <v>75</v>
      </c>
      <c r="C36" s="3" t="s">
        <v>18</v>
      </c>
      <c r="D36" s="3">
        <v>25</v>
      </c>
      <c r="E36" s="3"/>
      <c r="F36" s="3">
        <f t="shared" si="0"/>
        <v>0</v>
      </c>
    </row>
    <row r="37" spans="1:6">
      <c r="A37" s="3" t="s">
        <v>76</v>
      </c>
      <c r="B37" s="3" t="s">
        <v>77</v>
      </c>
      <c r="C37" s="3" t="s">
        <v>18</v>
      </c>
      <c r="D37" s="3">
        <v>4</v>
      </c>
      <c r="E37" s="3"/>
      <c r="F37" s="3">
        <f t="shared" ref="F37:F58" si="1">D37*E37</f>
        <v>0</v>
      </c>
    </row>
    <row r="38" spans="1:6">
      <c r="A38" s="3" t="s">
        <v>78</v>
      </c>
      <c r="B38" s="3" t="s">
        <v>79</v>
      </c>
      <c r="C38" s="3" t="s">
        <v>18</v>
      </c>
      <c r="D38" s="3">
        <v>10</v>
      </c>
      <c r="E38" s="3"/>
      <c r="F38" s="3">
        <f t="shared" si="1"/>
        <v>0</v>
      </c>
    </row>
    <row r="39" spans="1:6">
      <c r="A39" s="3" t="s">
        <v>80</v>
      </c>
      <c r="B39" s="3" t="s">
        <v>81</v>
      </c>
      <c r="C39" s="3" t="s">
        <v>18</v>
      </c>
      <c r="D39" s="3">
        <v>2</v>
      </c>
      <c r="E39" s="3"/>
      <c r="F39" s="3">
        <f t="shared" si="1"/>
        <v>0</v>
      </c>
    </row>
    <row r="40" spans="1:6">
      <c r="A40" s="3" t="s">
        <v>82</v>
      </c>
      <c r="B40" s="3" t="s">
        <v>83</v>
      </c>
      <c r="C40" s="3" t="s">
        <v>18</v>
      </c>
      <c r="D40" s="3">
        <v>25</v>
      </c>
      <c r="E40" s="3"/>
      <c r="F40" s="3">
        <f t="shared" si="1"/>
        <v>0</v>
      </c>
    </row>
    <row r="41" spans="1:6">
      <c r="A41" s="3" t="s">
        <v>84</v>
      </c>
      <c r="B41" s="3" t="s">
        <v>85</v>
      </c>
      <c r="C41" s="3" t="s">
        <v>18</v>
      </c>
      <c r="D41" s="3">
        <v>4</v>
      </c>
      <c r="E41" s="3"/>
      <c r="F41" s="3">
        <f t="shared" si="1"/>
        <v>0</v>
      </c>
    </row>
    <row r="42" spans="1:6">
      <c r="A42" s="3" t="s">
        <v>86</v>
      </c>
      <c r="B42" t="s">
        <v>87</v>
      </c>
      <c r="C42" s="3" t="s">
        <v>18</v>
      </c>
      <c r="D42" s="3">
        <v>4</v>
      </c>
      <c r="E42" s="3"/>
      <c r="F42" s="3">
        <f t="shared" si="1"/>
        <v>0</v>
      </c>
    </row>
    <row r="43" spans="1:6">
      <c r="A43" s="3" t="s">
        <v>88</v>
      </c>
      <c r="B43" s="3" t="s">
        <v>89</v>
      </c>
      <c r="C43" s="3" t="s">
        <v>18</v>
      </c>
      <c r="D43" s="3">
        <v>6</v>
      </c>
      <c r="E43" s="3"/>
      <c r="F43" s="3">
        <f t="shared" si="1"/>
        <v>0</v>
      </c>
    </row>
    <row r="44" spans="1:6">
      <c r="A44" s="3" t="s">
        <v>90</v>
      </c>
      <c r="B44" s="3" t="s">
        <v>91</v>
      </c>
      <c r="C44" s="3" t="s">
        <v>18</v>
      </c>
      <c r="D44" s="3">
        <v>25</v>
      </c>
      <c r="E44" s="3"/>
      <c r="F44" s="3">
        <f t="shared" si="1"/>
        <v>0</v>
      </c>
    </row>
    <row r="45" spans="1:6">
      <c r="A45" s="3" t="s">
        <v>92</v>
      </c>
      <c r="B45" s="3" t="s">
        <v>93</v>
      </c>
      <c r="C45" s="3" t="s">
        <v>18</v>
      </c>
      <c r="D45" s="3">
        <v>4</v>
      </c>
      <c r="E45" s="3"/>
      <c r="F45" s="3">
        <f t="shared" si="1"/>
        <v>0</v>
      </c>
    </row>
    <row r="46" spans="1:6">
      <c r="A46" s="3" t="s">
        <v>94</v>
      </c>
      <c r="B46" s="3" t="s">
        <v>95</v>
      </c>
      <c r="C46" s="3" t="s">
        <v>18</v>
      </c>
      <c r="D46" s="3">
        <v>4</v>
      </c>
      <c r="E46" s="3"/>
      <c r="F46" s="3">
        <f t="shared" si="1"/>
        <v>0</v>
      </c>
    </row>
    <row r="47" spans="1:6">
      <c r="A47" s="3" t="s">
        <v>96</v>
      </c>
      <c r="B47" s="3" t="s">
        <v>97</v>
      </c>
      <c r="C47" s="3" t="s">
        <v>18</v>
      </c>
      <c r="D47" s="3">
        <v>6</v>
      </c>
      <c r="E47" s="3"/>
      <c r="F47" s="3">
        <f t="shared" si="1"/>
        <v>0</v>
      </c>
    </row>
    <row r="48" spans="1:6">
      <c r="A48" s="3" t="s">
        <v>98</v>
      </c>
      <c r="B48" s="3" t="s">
        <v>99</v>
      </c>
      <c r="C48" s="3" t="s">
        <v>18</v>
      </c>
      <c r="D48" s="3">
        <v>40</v>
      </c>
      <c r="E48" s="3"/>
      <c r="F48" s="3">
        <f t="shared" si="1"/>
        <v>0</v>
      </c>
    </row>
    <row r="49" spans="1:6">
      <c r="A49" s="3" t="s">
        <v>100</v>
      </c>
      <c r="B49" s="3" t="s">
        <v>101</v>
      </c>
      <c r="C49" s="3" t="s">
        <v>18</v>
      </c>
      <c r="D49" s="3">
        <v>14</v>
      </c>
      <c r="E49" s="3"/>
      <c r="F49" s="3">
        <f t="shared" si="1"/>
        <v>0</v>
      </c>
    </row>
    <row r="50" spans="1:6">
      <c r="A50" s="3" t="s">
        <v>102</v>
      </c>
      <c r="B50" s="3" t="s">
        <v>103</v>
      </c>
      <c r="C50" s="3" t="s">
        <v>18</v>
      </c>
      <c r="D50" s="3">
        <v>25</v>
      </c>
      <c r="E50" s="3"/>
      <c r="F50" s="3">
        <f t="shared" si="1"/>
        <v>0</v>
      </c>
    </row>
    <row r="51" spans="1:6">
      <c r="A51" s="3" t="s">
        <v>104</v>
      </c>
      <c r="B51" s="3" t="s">
        <v>105</v>
      </c>
      <c r="C51" s="3" t="s">
        <v>18</v>
      </c>
      <c r="D51" s="3">
        <v>200</v>
      </c>
      <c r="E51" s="3"/>
      <c r="F51" s="3">
        <f t="shared" si="1"/>
        <v>0</v>
      </c>
    </row>
    <row r="52" spans="1:6">
      <c r="A52" s="3" t="s">
        <v>106</v>
      </c>
      <c r="B52" s="3" t="s">
        <v>107</v>
      </c>
      <c r="C52" s="3" t="s">
        <v>18</v>
      </c>
      <c r="D52" s="3">
        <v>48</v>
      </c>
      <c r="E52" s="3"/>
      <c r="F52" s="3">
        <f t="shared" si="1"/>
        <v>0</v>
      </c>
    </row>
    <row r="53" spans="1:6">
      <c r="A53" s="3" t="s">
        <v>108</v>
      </c>
      <c r="B53" s="3" t="s">
        <v>109</v>
      </c>
      <c r="C53" s="3" t="s">
        <v>18</v>
      </c>
      <c r="D53" s="3">
        <v>248</v>
      </c>
      <c r="E53" s="3"/>
      <c r="F53" s="3">
        <f t="shared" si="1"/>
        <v>0</v>
      </c>
    </row>
    <row r="54" spans="1:6">
      <c r="A54" s="3" t="s">
        <v>110</v>
      </c>
      <c r="B54" s="3" t="s">
        <v>111</v>
      </c>
      <c r="C54" s="3" t="s">
        <v>18</v>
      </c>
      <c r="D54" s="3">
        <v>496</v>
      </c>
      <c r="E54" s="3"/>
      <c r="F54" s="3">
        <f t="shared" si="1"/>
        <v>0</v>
      </c>
    </row>
    <row r="55" spans="1:6">
      <c r="A55" s="3" t="s">
        <v>112</v>
      </c>
      <c r="B55" s="3" t="s">
        <v>113</v>
      </c>
      <c r="C55" s="3" t="s">
        <v>18</v>
      </c>
      <c r="D55" s="3">
        <v>48</v>
      </c>
      <c r="E55" s="3"/>
      <c r="F55" s="3">
        <f t="shared" si="1"/>
        <v>0</v>
      </c>
    </row>
    <row r="56" spans="1:6">
      <c r="A56" s="3" t="s">
        <v>114</v>
      </c>
      <c r="B56" s="3" t="s">
        <v>115</v>
      </c>
      <c r="C56" s="3" t="s">
        <v>18</v>
      </c>
      <c r="D56" s="3">
        <v>96</v>
      </c>
      <c r="E56" s="3"/>
      <c r="F56" s="3">
        <f t="shared" si="1"/>
        <v>0</v>
      </c>
    </row>
    <row r="57" spans="1:6">
      <c r="A57" s="3" t="s">
        <v>116</v>
      </c>
      <c r="B57" s="3" t="s">
        <v>117</v>
      </c>
      <c r="C57" s="3" t="s">
        <v>18</v>
      </c>
      <c r="D57" s="3">
        <v>144</v>
      </c>
      <c r="E57" s="3"/>
      <c r="F57" s="3">
        <f t="shared" si="1"/>
        <v>0</v>
      </c>
    </row>
    <row r="58" spans="1:6">
      <c r="A58" s="3" t="s">
        <v>118</v>
      </c>
      <c r="B58" s="4" t="s">
        <v>119</v>
      </c>
      <c r="C58" s="3" t="s">
        <v>18</v>
      </c>
      <c r="D58" s="3">
        <v>288</v>
      </c>
      <c r="E58" s="3"/>
      <c r="F58" s="3">
        <f t="shared" si="1"/>
        <v>0</v>
      </c>
    </row>
    <row r="59" spans="5:6">
      <c r="E59" s="7" t="s">
        <v>120</v>
      </c>
      <c r="F59" s="3">
        <f>SUM(F4:F36)</f>
        <v>0</v>
      </c>
    </row>
    <row r="60" spans="5:6">
      <c r="E60" s="7" t="s">
        <v>121</v>
      </c>
      <c r="F60" s="3">
        <f>F59*0.23</f>
        <v>0</v>
      </c>
    </row>
    <row r="61" spans="5:6">
      <c r="E61" s="7" t="s">
        <v>122</v>
      </c>
      <c r="F61" s="3">
        <f>F59+F60</f>
        <v>0</v>
      </c>
    </row>
  </sheetData>
  <mergeCells count="1">
    <mergeCell ref="A1:F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workbookViewId="0">
      <pane ySplit="3" topLeftCell="A27" activePane="bottomLeft" state="frozen"/>
      <selection/>
      <selection pane="bottomLeft" activeCell="B30" sqref="B30"/>
    </sheetView>
  </sheetViews>
  <sheetFormatPr defaultColWidth="9" defaultRowHeight="15" outlineLevelCol="5"/>
  <cols>
    <col min="1" max="1" width="6" customWidth="1"/>
    <col min="2" max="2" width="70.7142857142857" customWidth="1"/>
    <col min="3" max="3" width="10" customWidth="1"/>
    <col min="4" max="4" width="12" customWidth="1"/>
    <col min="5" max="5" width="15" customWidth="1"/>
    <col min="6" max="6" width="18" customWidth="1"/>
  </cols>
  <sheetData>
    <row r="1" ht="18.75" spans="1:1">
      <c r="A1" s="1" t="s">
        <v>123</v>
      </c>
    </row>
    <row r="3" spans="1:6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6">
      <c r="A4" s="3" t="s">
        <v>7</v>
      </c>
      <c r="B4" s="4" t="s">
        <v>8</v>
      </c>
      <c r="C4" s="3" t="s">
        <v>9</v>
      </c>
      <c r="D4" s="3">
        <v>540</v>
      </c>
      <c r="E4" s="3"/>
      <c r="F4" s="3">
        <f>D4*E4</f>
        <v>0</v>
      </c>
    </row>
    <row r="5" spans="1:6">
      <c r="A5" s="3" t="s">
        <v>10</v>
      </c>
      <c r="B5" s="4" t="s">
        <v>15</v>
      </c>
      <c r="C5" s="3" t="s">
        <v>9</v>
      </c>
      <c r="D5" s="3">
        <v>12</v>
      </c>
      <c r="E5" s="3"/>
      <c r="F5" s="3">
        <f t="shared" ref="F5:F42" si="0">D5*E5</f>
        <v>0</v>
      </c>
    </row>
    <row r="6" spans="1:6">
      <c r="A6" s="3" t="s">
        <v>12</v>
      </c>
      <c r="B6" s="4" t="s">
        <v>17</v>
      </c>
      <c r="C6" s="3" t="s">
        <v>18</v>
      </c>
      <c r="D6" s="3">
        <v>4</v>
      </c>
      <c r="E6" s="3"/>
      <c r="F6" s="3">
        <f t="shared" si="0"/>
        <v>0</v>
      </c>
    </row>
    <row r="7" spans="1:6">
      <c r="A7" s="3" t="s">
        <v>14</v>
      </c>
      <c r="B7" s="4" t="s">
        <v>20</v>
      </c>
      <c r="C7" s="3" t="s">
        <v>18</v>
      </c>
      <c r="D7" s="3">
        <v>6</v>
      </c>
      <c r="E7" s="3"/>
      <c r="F7" s="3">
        <f t="shared" si="0"/>
        <v>0</v>
      </c>
    </row>
    <row r="8" spans="1:6">
      <c r="A8" s="3" t="s">
        <v>16</v>
      </c>
      <c r="B8" s="4" t="s">
        <v>22</v>
      </c>
      <c r="C8" s="3" t="s">
        <v>18</v>
      </c>
      <c r="D8" s="3">
        <v>1</v>
      </c>
      <c r="E8" s="3"/>
      <c r="F8" s="3">
        <f t="shared" si="0"/>
        <v>0</v>
      </c>
    </row>
    <row r="9" spans="1:6">
      <c r="A9" s="3" t="s">
        <v>19</v>
      </c>
      <c r="B9" s="4" t="s">
        <v>24</v>
      </c>
      <c r="C9" s="3" t="s">
        <v>18</v>
      </c>
      <c r="D9" s="3">
        <v>2</v>
      </c>
      <c r="E9" s="3"/>
      <c r="F9" s="3">
        <f t="shared" si="0"/>
        <v>0</v>
      </c>
    </row>
    <row r="10" spans="1:6">
      <c r="A10" s="3" t="s">
        <v>21</v>
      </c>
      <c r="B10" s="4" t="s">
        <v>36</v>
      </c>
      <c r="C10" s="3" t="s">
        <v>18</v>
      </c>
      <c r="D10" s="3">
        <v>2</v>
      </c>
      <c r="E10" s="3"/>
      <c r="F10" s="3">
        <f t="shared" si="0"/>
        <v>0</v>
      </c>
    </row>
    <row r="11" spans="1:6">
      <c r="A11" s="3" t="s">
        <v>23</v>
      </c>
      <c r="B11" s="3" t="s">
        <v>32</v>
      </c>
      <c r="C11" s="3" t="s">
        <v>18</v>
      </c>
      <c r="D11" s="3">
        <v>4</v>
      </c>
      <c r="E11" s="3"/>
      <c r="F11" s="3">
        <f t="shared" si="0"/>
        <v>0</v>
      </c>
    </row>
    <row r="12" spans="1:6">
      <c r="A12" s="3" t="s">
        <v>25</v>
      </c>
      <c r="B12" s="3" t="s">
        <v>34</v>
      </c>
      <c r="C12" s="3" t="s">
        <v>18</v>
      </c>
      <c r="D12" s="3">
        <v>4</v>
      </c>
      <c r="E12" s="3"/>
      <c r="F12" s="3">
        <f t="shared" si="0"/>
        <v>0</v>
      </c>
    </row>
    <row r="13" spans="1:6">
      <c r="A13" s="3" t="s">
        <v>27</v>
      </c>
      <c r="B13" s="4" t="s">
        <v>124</v>
      </c>
      <c r="C13" s="3" t="s">
        <v>18</v>
      </c>
      <c r="D13" s="3">
        <v>1</v>
      </c>
      <c r="E13" s="3"/>
      <c r="F13" s="3">
        <f t="shared" si="0"/>
        <v>0</v>
      </c>
    </row>
    <row r="14" spans="1:6">
      <c r="A14" s="3" t="s">
        <v>29</v>
      </c>
      <c r="B14" s="4" t="s">
        <v>125</v>
      </c>
      <c r="C14" s="3" t="s">
        <v>18</v>
      </c>
      <c r="D14" s="3">
        <v>1</v>
      </c>
      <c r="E14" s="3"/>
      <c r="F14" s="3">
        <f t="shared" si="0"/>
        <v>0</v>
      </c>
    </row>
    <row r="15" spans="1:6">
      <c r="A15" s="3" t="s">
        <v>31</v>
      </c>
      <c r="B15" s="4" t="s">
        <v>48</v>
      </c>
      <c r="C15" s="3" t="s">
        <v>18</v>
      </c>
      <c r="D15" s="3">
        <v>4</v>
      </c>
      <c r="E15" s="3"/>
      <c r="F15" s="3">
        <f t="shared" si="0"/>
        <v>0</v>
      </c>
    </row>
    <row r="16" spans="1:6">
      <c r="A16" s="3" t="s">
        <v>33</v>
      </c>
      <c r="B16" s="4" t="s">
        <v>126</v>
      </c>
      <c r="C16" s="3" t="s">
        <v>18</v>
      </c>
      <c r="D16" s="3">
        <v>4</v>
      </c>
      <c r="E16" s="3"/>
      <c r="F16" s="3">
        <f t="shared" si="0"/>
        <v>0</v>
      </c>
    </row>
    <row r="17" spans="1:6">
      <c r="A17" s="3" t="s">
        <v>35</v>
      </c>
      <c r="B17" s="4" t="s">
        <v>127</v>
      </c>
      <c r="C17" s="3" t="s">
        <v>18</v>
      </c>
      <c r="D17" s="3">
        <v>1</v>
      </c>
      <c r="E17" s="3"/>
      <c r="F17" s="3">
        <f t="shared" si="0"/>
        <v>0</v>
      </c>
    </row>
    <row r="18" spans="1:6">
      <c r="A18" s="3" t="s">
        <v>37</v>
      </c>
      <c r="B18" s="4" t="s">
        <v>54</v>
      </c>
      <c r="C18" s="3" t="s">
        <v>18</v>
      </c>
      <c r="D18" s="3">
        <v>4</v>
      </c>
      <c r="E18" s="3"/>
      <c r="F18" s="3">
        <f t="shared" si="0"/>
        <v>0</v>
      </c>
    </row>
    <row r="19" spans="1:6">
      <c r="A19" s="3" t="s">
        <v>39</v>
      </c>
      <c r="B19" s="4" t="s">
        <v>58</v>
      </c>
      <c r="C19" s="3" t="s">
        <v>18</v>
      </c>
      <c r="D19" s="3">
        <v>1</v>
      </c>
      <c r="E19" s="3"/>
      <c r="F19" s="3">
        <f t="shared" si="0"/>
        <v>0</v>
      </c>
    </row>
    <row r="20" spans="1:6">
      <c r="A20" s="3" t="s">
        <v>41</v>
      </c>
      <c r="B20" s="4" t="s">
        <v>60</v>
      </c>
      <c r="C20" s="3" t="s">
        <v>61</v>
      </c>
      <c r="D20" s="3">
        <v>4</v>
      </c>
      <c r="E20" s="3"/>
      <c r="F20" s="3">
        <f t="shared" si="0"/>
        <v>0</v>
      </c>
    </row>
    <row r="21" spans="1:6">
      <c r="A21" s="3" t="s">
        <v>43</v>
      </c>
      <c r="B21" s="4" t="s">
        <v>63</v>
      </c>
      <c r="C21" s="3" t="s">
        <v>18</v>
      </c>
      <c r="D21" s="3">
        <v>4</v>
      </c>
      <c r="E21" s="3"/>
      <c r="F21" s="3">
        <f t="shared" si="0"/>
        <v>0</v>
      </c>
    </row>
    <row r="22" spans="1:6">
      <c r="A22" s="3" t="s">
        <v>45</v>
      </c>
      <c r="B22" s="4" t="s">
        <v>65</v>
      </c>
      <c r="C22" s="3" t="s">
        <v>18</v>
      </c>
      <c r="D22" s="3">
        <v>4</v>
      </c>
      <c r="E22" s="3"/>
      <c r="F22" s="3">
        <f t="shared" si="0"/>
        <v>0</v>
      </c>
    </row>
    <row r="23" spans="1:6">
      <c r="A23" s="3" t="s">
        <v>47</v>
      </c>
      <c r="B23" s="3" t="s">
        <v>67</v>
      </c>
      <c r="C23" s="3" t="s">
        <v>18</v>
      </c>
      <c r="D23" s="3">
        <v>1</v>
      </c>
      <c r="E23" s="3"/>
      <c r="F23" s="3">
        <f t="shared" si="0"/>
        <v>0</v>
      </c>
    </row>
    <row r="24" spans="1:6">
      <c r="A24" s="3" t="s">
        <v>49</v>
      </c>
      <c r="B24" s="3" t="s">
        <v>69</v>
      </c>
      <c r="C24" s="3" t="s">
        <v>18</v>
      </c>
      <c r="D24" s="3">
        <v>5</v>
      </c>
      <c r="E24" s="3"/>
      <c r="F24" s="3">
        <f t="shared" si="0"/>
        <v>0</v>
      </c>
    </row>
    <row r="25" spans="1:6">
      <c r="A25" s="3" t="s">
        <v>51</v>
      </c>
      <c r="B25" s="3" t="s">
        <v>128</v>
      </c>
      <c r="C25" s="3" t="s">
        <v>18</v>
      </c>
      <c r="D25" s="3">
        <v>5</v>
      </c>
      <c r="E25" s="3"/>
      <c r="F25" s="3">
        <f t="shared" si="0"/>
        <v>0</v>
      </c>
    </row>
    <row r="26" spans="1:6">
      <c r="A26" s="3" t="s">
        <v>53</v>
      </c>
      <c r="B26" s="3" t="s">
        <v>73</v>
      </c>
      <c r="C26" s="3" t="s">
        <v>18</v>
      </c>
      <c r="D26" s="3">
        <v>5</v>
      </c>
      <c r="E26" s="3"/>
      <c r="F26" s="3">
        <f t="shared" si="0"/>
        <v>0</v>
      </c>
    </row>
    <row r="27" spans="1:6">
      <c r="A27" s="3" t="s">
        <v>55</v>
      </c>
      <c r="B27" s="3" t="s">
        <v>129</v>
      </c>
      <c r="C27" s="3" t="s">
        <v>18</v>
      </c>
      <c r="D27" s="3">
        <v>12</v>
      </c>
      <c r="E27" s="3"/>
      <c r="F27" s="3">
        <f t="shared" si="0"/>
        <v>0</v>
      </c>
    </row>
    <row r="28" spans="1:6">
      <c r="A28" s="3" t="s">
        <v>57</v>
      </c>
      <c r="B28" s="3" t="s">
        <v>130</v>
      </c>
      <c r="C28" s="3" t="s">
        <v>18</v>
      </c>
      <c r="D28" s="3">
        <v>8</v>
      </c>
      <c r="E28" s="3"/>
      <c r="F28" s="3">
        <f t="shared" si="0"/>
        <v>0</v>
      </c>
    </row>
    <row r="29" spans="1:6">
      <c r="A29" s="3" t="s">
        <v>59</v>
      </c>
      <c r="B29" s="3" t="s">
        <v>83</v>
      </c>
      <c r="C29" s="3" t="s">
        <v>18</v>
      </c>
      <c r="D29" s="3">
        <v>12</v>
      </c>
      <c r="E29" s="3"/>
      <c r="F29" s="3">
        <f t="shared" si="0"/>
        <v>0</v>
      </c>
    </row>
    <row r="30" spans="1:6">
      <c r="A30" s="3" t="s">
        <v>62</v>
      </c>
      <c r="B30" s="3" t="s">
        <v>89</v>
      </c>
      <c r="C30" s="3" t="s">
        <v>18</v>
      </c>
      <c r="D30" s="3">
        <v>6</v>
      </c>
      <c r="E30" s="3"/>
      <c r="F30" s="3">
        <f t="shared" si="0"/>
        <v>0</v>
      </c>
    </row>
    <row r="31" spans="1:6">
      <c r="A31" s="3" t="s">
        <v>64</v>
      </c>
      <c r="B31" s="3" t="s">
        <v>91</v>
      </c>
      <c r="C31" s="3" t="s">
        <v>18</v>
      </c>
      <c r="D31" s="3">
        <v>12</v>
      </c>
      <c r="E31" s="3"/>
      <c r="F31" s="3">
        <f t="shared" si="0"/>
        <v>0</v>
      </c>
    </row>
    <row r="32" spans="1:6">
      <c r="A32" s="3" t="s">
        <v>66</v>
      </c>
      <c r="B32" s="3" t="s">
        <v>97</v>
      </c>
      <c r="C32" s="3" t="s">
        <v>18</v>
      </c>
      <c r="D32" s="3">
        <v>8</v>
      </c>
      <c r="E32" s="3"/>
      <c r="F32" s="3">
        <f t="shared" si="0"/>
        <v>0</v>
      </c>
    </row>
    <row r="33" spans="1:6">
      <c r="A33" s="3" t="s">
        <v>68</v>
      </c>
      <c r="B33" s="3" t="s">
        <v>99</v>
      </c>
      <c r="C33" s="3" t="s">
        <v>18</v>
      </c>
      <c r="D33" s="3">
        <v>18</v>
      </c>
      <c r="E33" s="3"/>
      <c r="F33" s="3">
        <f t="shared" si="0"/>
        <v>0</v>
      </c>
    </row>
    <row r="34" spans="1:6">
      <c r="A34" s="3" t="s">
        <v>70</v>
      </c>
      <c r="B34" s="3" t="s">
        <v>103</v>
      </c>
      <c r="C34" s="3" t="s">
        <v>18</v>
      </c>
      <c r="D34" s="3">
        <v>12</v>
      </c>
      <c r="E34" s="3"/>
      <c r="F34" s="3">
        <f t="shared" si="0"/>
        <v>0</v>
      </c>
    </row>
    <row r="35" spans="1:6">
      <c r="A35" s="3" t="s">
        <v>72</v>
      </c>
      <c r="B35" s="3" t="s">
        <v>105</v>
      </c>
      <c r="C35" s="3" t="s">
        <v>18</v>
      </c>
      <c r="D35" s="3">
        <v>96</v>
      </c>
      <c r="E35" s="3"/>
      <c r="F35" s="3">
        <f t="shared" si="0"/>
        <v>0</v>
      </c>
    </row>
    <row r="36" spans="1:6">
      <c r="A36" s="3" t="s">
        <v>74</v>
      </c>
      <c r="B36" s="3" t="s">
        <v>107</v>
      </c>
      <c r="C36" s="3" t="s">
        <v>18</v>
      </c>
      <c r="D36" s="3">
        <v>24</v>
      </c>
      <c r="E36" s="3"/>
      <c r="F36" s="3">
        <f t="shared" si="0"/>
        <v>0</v>
      </c>
    </row>
    <row r="37" spans="1:6">
      <c r="A37" s="3" t="s">
        <v>76</v>
      </c>
      <c r="B37" s="3" t="s">
        <v>109</v>
      </c>
      <c r="C37" s="3" t="s">
        <v>18</v>
      </c>
      <c r="D37" s="3">
        <v>120</v>
      </c>
      <c r="E37" s="3"/>
      <c r="F37" s="3">
        <f t="shared" si="0"/>
        <v>0</v>
      </c>
    </row>
    <row r="38" spans="1:6">
      <c r="A38" s="3" t="s">
        <v>78</v>
      </c>
      <c r="B38" s="3" t="s">
        <v>111</v>
      </c>
      <c r="C38" s="3" t="s">
        <v>18</v>
      </c>
      <c r="D38" s="3">
        <v>240</v>
      </c>
      <c r="E38" s="3"/>
      <c r="F38" s="3">
        <f t="shared" si="0"/>
        <v>0</v>
      </c>
    </row>
    <row r="39" spans="1:6">
      <c r="A39" s="3" t="s">
        <v>80</v>
      </c>
      <c r="B39" s="3" t="s">
        <v>113</v>
      </c>
      <c r="C39" s="3" t="s">
        <v>18</v>
      </c>
      <c r="D39" s="3">
        <v>48</v>
      </c>
      <c r="E39" s="3"/>
      <c r="F39" s="3">
        <f t="shared" si="0"/>
        <v>0</v>
      </c>
    </row>
    <row r="40" spans="1:6">
      <c r="A40" s="3" t="s">
        <v>82</v>
      </c>
      <c r="B40" s="3" t="s">
        <v>115</v>
      </c>
      <c r="C40" s="3" t="s">
        <v>18</v>
      </c>
      <c r="D40" s="3">
        <v>96</v>
      </c>
      <c r="E40" s="3"/>
      <c r="F40" s="3">
        <f t="shared" si="0"/>
        <v>0</v>
      </c>
    </row>
    <row r="41" spans="1:6">
      <c r="A41" s="3" t="s">
        <v>84</v>
      </c>
      <c r="B41" s="3" t="s">
        <v>117</v>
      </c>
      <c r="C41" s="3" t="s">
        <v>18</v>
      </c>
      <c r="D41" s="3">
        <v>144</v>
      </c>
      <c r="E41" s="3"/>
      <c r="F41" s="3">
        <f t="shared" si="0"/>
        <v>0</v>
      </c>
    </row>
    <row r="42" spans="1:6">
      <c r="A42" s="3" t="s">
        <v>86</v>
      </c>
      <c r="B42" s="4" t="s">
        <v>119</v>
      </c>
      <c r="C42" s="3" t="s">
        <v>18</v>
      </c>
      <c r="D42" s="3">
        <v>288</v>
      </c>
      <c r="E42" s="3"/>
      <c r="F42" s="3">
        <f t="shared" si="0"/>
        <v>0</v>
      </c>
    </row>
    <row r="43" spans="5:6">
      <c r="E43" s="5" t="s">
        <v>120</v>
      </c>
      <c r="F43" s="6">
        <f>SUM(F4:F42)</f>
        <v>0</v>
      </c>
    </row>
    <row r="44" spans="5:6">
      <c r="E44" s="5" t="s">
        <v>121</v>
      </c>
      <c r="F44">
        <f>F43*0.23</f>
        <v>0</v>
      </c>
    </row>
    <row r="45" spans="5:6">
      <c r="E45" s="5" t="s">
        <v>122</v>
      </c>
      <c r="F45">
        <f>F43+F44</f>
        <v>0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ETAP I</vt:lpstr>
      <vt:lpstr>ETAP II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Tomasz Perdoch</cp:lastModifiedBy>
  <dcterms:created xsi:type="dcterms:W3CDTF">2026-04-02T08:32:00Z</dcterms:created>
  <dcterms:modified xsi:type="dcterms:W3CDTF">2026-04-10T10:28:55Z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F5051BBEF7B548438FAFAB08E8F58E82_12</vt:lpwstr>
  </property>
  <property fmtid="{D5CDD505-2E9C-101B-9397-08002B2CF9AE}" pid="3" name="KSOProductBuildVer">
    <vt:lpwstr>1045-12.2.0.23196</vt:lpwstr>
  </property>
</Properties>
</file>